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jit0-my.sharepoint.com/personal/mfn22_njit_edu/Documents/Courses/Evolution/SP_26/in_class_activities/WS06/"/>
    </mc:Choice>
  </mc:AlternateContent>
  <xr:revisionPtr revIDLastSave="119" documentId="8_{BB6FA9A8-F5F8-4B0C-8D65-0B67DA103A02}" xr6:coauthVersionLast="47" xr6:coauthVersionMax="47" xr10:uidLastSave="{4756A208-A949-4A5D-9DEA-C5601B813DDA}"/>
  <bookViews>
    <workbookView xWindow="31665" yWindow="1470" windowWidth="16335" windowHeight="11910" xr2:uid="{919ADFD6-8094-408F-9178-1DD2E315D0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B6" i="1"/>
  <c r="B12" i="1" s="1"/>
  <c r="B18" i="1" s="1"/>
  <c r="B10" i="1"/>
  <c r="B16" i="1" s="1"/>
  <c r="B7" i="1" l="1"/>
  <c r="B11" i="1"/>
  <c r="B13" i="1" l="1"/>
  <c r="B17" i="1"/>
  <c r="E16" i="1" s="1"/>
  <c r="B19" i="1" l="1"/>
  <c r="F16" i="1" s="1"/>
</calcChain>
</file>

<file path=xl/sharedStrings.xml><?xml version="1.0" encoding="utf-8"?>
<sst xmlns="http://schemas.openxmlformats.org/spreadsheetml/2006/main" count="19" uniqueCount="19">
  <si>
    <t>p</t>
  </si>
  <si>
    <t>q</t>
  </si>
  <si>
    <t>N</t>
  </si>
  <si>
    <t>p + q</t>
  </si>
  <si>
    <t>fRR + fRB + rBB</t>
  </si>
  <si>
    <t>nRR + nRB + nBB</t>
  </si>
  <si>
    <t>Allele Frequencies</t>
  </si>
  <si>
    <t>Expected Genotype Frequencies</t>
  </si>
  <si>
    <t>Expected Genotype Counts</t>
  </si>
  <si>
    <t>Population Size</t>
  </si>
  <si>
    <t>Observed Genotype Counts</t>
  </si>
  <si>
    <t>Strain</t>
  </si>
  <si>
    <t>Delta</t>
  </si>
  <si>
    <t>fRR (red)</t>
  </si>
  <si>
    <t>fRB (purple)</t>
  </si>
  <si>
    <t>fBB (blue)</t>
  </si>
  <si>
    <t>nRR (red)</t>
  </si>
  <si>
    <t>nRB (purple)</t>
  </si>
  <si>
    <t>nBB (blue)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</si>
</sst>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75582-446F-49EA-B591-AF761FA1C552}">
  <dimension ref="A1:F19"/>
  <sheetViews>
    <sheetView tabSelected="1" workbookViewId="0">
      <selection activeCell="D19" sqref="D19"/>
    </sheetView>
  </sheetViews>
  <sheetFormatPr defaultRowHeight="14.5" x14ac:dyDescent="0.35"/>
  <cols>
    <col min="1" max="1" width="15.453125" customWidth="1"/>
    <col min="2" max="2" width="13.90625" customWidth="1"/>
    <col min="4" max="4" width="26.08984375" customWidth="1"/>
  </cols>
  <sheetData>
    <row r="1" spans="1:6" x14ac:dyDescent="0.35">
      <c r="A1" s="1" t="s">
        <v>9</v>
      </c>
      <c r="B1" s="1"/>
    </row>
    <row r="2" spans="1:6" x14ac:dyDescent="0.35">
      <c r="A2" t="s">
        <v>2</v>
      </c>
      <c r="B2">
        <v>20000</v>
      </c>
    </row>
    <row r="4" spans="1:6" x14ac:dyDescent="0.35">
      <c r="A4" s="1" t="s">
        <v>6</v>
      </c>
      <c r="B4" s="1"/>
    </row>
    <row r="5" spans="1:6" x14ac:dyDescent="0.35">
      <c r="A5" t="s">
        <v>0</v>
      </c>
      <c r="B5">
        <v>0.91700000000000004</v>
      </c>
    </row>
    <row r="6" spans="1:6" x14ac:dyDescent="0.35">
      <c r="A6" t="s">
        <v>1</v>
      </c>
      <c r="B6">
        <f>1-B5</f>
        <v>8.2999999999999963E-2</v>
      </c>
    </row>
    <row r="7" spans="1:6" x14ac:dyDescent="0.35">
      <c r="A7" t="s">
        <v>3</v>
      </c>
      <c r="B7">
        <f>SUM(B5:B6)</f>
        <v>1</v>
      </c>
    </row>
    <row r="9" spans="1:6" x14ac:dyDescent="0.35">
      <c r="A9" s="1" t="s">
        <v>7</v>
      </c>
      <c r="B9" s="1"/>
    </row>
    <row r="10" spans="1:6" x14ac:dyDescent="0.35">
      <c r="A10" t="s">
        <v>13</v>
      </c>
      <c r="B10">
        <f>B5*B5</f>
        <v>0.84088900000000011</v>
      </c>
    </row>
    <row r="11" spans="1:6" x14ac:dyDescent="0.35">
      <c r="A11" t="s">
        <v>14</v>
      </c>
      <c r="B11">
        <f>2 * B5*B6</f>
        <v>0.15222199999999994</v>
      </c>
    </row>
    <row r="12" spans="1:6" x14ac:dyDescent="0.35">
      <c r="A12" t="s">
        <v>15</v>
      </c>
      <c r="B12">
        <f>B6*B6</f>
        <v>6.8889999999999941E-3</v>
      </c>
    </row>
    <row r="13" spans="1:6" x14ac:dyDescent="0.35">
      <c r="A13" t="s">
        <v>4</v>
      </c>
      <c r="B13">
        <f>SUM(B10:B12)</f>
        <v>1</v>
      </c>
    </row>
    <row r="15" spans="1:6" x14ac:dyDescent="0.35">
      <c r="A15" s="1" t="s">
        <v>8</v>
      </c>
      <c r="B15" s="1"/>
      <c r="D15" s="2" t="s">
        <v>10</v>
      </c>
      <c r="E15" s="3" t="s">
        <v>12</v>
      </c>
      <c r="F15" s="3" t="s">
        <v>11</v>
      </c>
    </row>
    <row r="16" spans="1:6" x14ac:dyDescent="0.35">
      <c r="A16" t="s">
        <v>16</v>
      </c>
      <c r="B16">
        <f>$B$2 * B10</f>
        <v>16817.780000000002</v>
      </c>
      <c r="D16">
        <v>16827</v>
      </c>
      <c r="E16">
        <f>SUM(ABS(D16-B16), ABS(D17-B17), ABS(D18-B18))</f>
        <v>52.879999999996329</v>
      </c>
      <c r="F16">
        <f>E16 / B19</f>
        <v>2.6439999999998166E-3</v>
      </c>
    </row>
    <row r="17" spans="1:4" x14ac:dyDescent="0.35">
      <c r="A17" t="s">
        <v>17</v>
      </c>
      <c r="B17">
        <f t="shared" ref="B17:B18" si="0">$B$2 * B11</f>
        <v>3044.4399999999987</v>
      </c>
      <c r="D17">
        <v>3018</v>
      </c>
    </row>
    <row r="18" spans="1:4" x14ac:dyDescent="0.35">
      <c r="A18" t="s">
        <v>18</v>
      </c>
      <c r="B18">
        <f t="shared" si="0"/>
        <v>137.77999999999989</v>
      </c>
      <c r="D18">
        <v>155</v>
      </c>
    </row>
    <row r="19" spans="1:4" x14ac:dyDescent="0.35">
      <c r="A19" t="s">
        <v>5</v>
      </c>
      <c r="B19">
        <f>SUM(B16:B18)</f>
        <v>20000</v>
      </c>
      <c r="D19">
        <f>SUM(D16:D18)</f>
        <v>20000</v>
      </c>
    </row>
  </sheetData>
  <mergeCells count="4">
    <mergeCell ref="A4:B4"/>
    <mergeCell ref="A9:B9"/>
    <mergeCell ref="A15:B15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Nelson, Michael F</dc:creator>
  <cp:lastModifiedBy>Nelson, Michael F</cp:lastModifiedBy>
  <dcterms:created xsi:type="dcterms:W3CDTF">2026-02-10T18:16:01Z</dcterms:created>
  <dcterms:modified xsi:type="dcterms:W3CDTF">2026-02-10T19:16:54Z</dcterms:modified>
</cp:coreProperties>
</file>